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ULA DE RESULTADOS FINALES\RESPUESTA CEDULA RESULTADOS FINALES\RESULTADO No.12\"/>
    </mc:Choice>
  </mc:AlternateContent>
  <bookViews>
    <workbookView xWindow="0" yWindow="0" windowWidth="15345" windowHeight="307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7" i="1"/>
  <c r="G18" i="1"/>
  <c r="H18" i="1"/>
  <c r="E18" i="1"/>
  <c r="F18" i="1"/>
  <c r="F22" i="1" l="1"/>
  <c r="F23" i="1" s="1"/>
  <c r="I18" i="1"/>
</calcChain>
</file>

<file path=xl/sharedStrings.xml><?xml version="1.0" encoding="utf-8"?>
<sst xmlns="http://schemas.openxmlformats.org/spreadsheetml/2006/main" count="13" uniqueCount="13">
  <si>
    <t>Politica Salarial 50 %</t>
  </si>
  <si>
    <t>Ejercido 08/Febrero</t>
  </si>
  <si>
    <t>Incentivo SPDK1T</t>
  </si>
  <si>
    <t>Prestaciones Pagadas</t>
  </si>
  <si>
    <t>Concepto</t>
  </si>
  <si>
    <t>Recurso recibido Politica e Incentivos</t>
  </si>
  <si>
    <t>Recurso No Ejercido y reintegrado a TESOFE</t>
  </si>
  <si>
    <t>RECURSO RECIBIDO</t>
  </si>
  <si>
    <t>RECURSO TOTAL EJERCIDO</t>
  </si>
  <si>
    <t>RECURSO A REINTEGRAR</t>
  </si>
  <si>
    <t>COLEGIO DE ESTUDIOS CIENTÍFICOS Y TECNOLÓGICOS DEL ESTADO DE NAYARIT</t>
  </si>
  <si>
    <t>IMPORTE DE RECURSO RECIBIDO, EJERCIDO Y REINGRADOS</t>
  </si>
  <si>
    <t>Incentivo 28/Feb.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</si>
</sst>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b/>
      <sz val="14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2" fillId="0" borderId="2" xfId="0" applyFont="1" applyBorder="1"/>
    <xf numFmtId="4" fontId="2" fillId="0" borderId="2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Fill="1" applyBorder="1"/>
    <xf numFmtId="4" fontId="2" fillId="0" borderId="1" xfId="0" applyNumberFormat="1" applyFont="1" applyFill="1" applyBorder="1"/>
    <xf numFmtId="4" fontId="2" fillId="0" borderId="0" xfId="0" applyNumberFormat="1" applyFont="1"/>
    <xf numFmtId="0" fontId="2" fillId="0" borderId="0" xfId="0" applyFont="1"/>
    <xf numFmtId="0" fontId="3" fillId="2" borderId="1" xfId="0" applyFont="1" applyFill="1" applyBorder="1"/>
    <xf numFmtId="4" fontId="3" fillId="2" borderId="1" xfId="0" applyNumberFormat="1" applyFont="1" applyFill="1" applyBorder="1"/>
    <xf numFmtId="4" fontId="1" fillId="2" borderId="1" xfId="0" applyNumberFormat="1" applyFont="1" applyFill="1" applyBorder="1"/>
    <xf numFmtId="0" fontId="1" fillId="2" borderId="6" xfId="0" applyFont="1" applyFill="1" applyBorder="1"/>
    <xf numFmtId="0" fontId="1" fillId="2" borderId="5" xfId="0" applyFont="1" applyFill="1" applyBorder="1"/>
    <xf numFmtId="15" fontId="1" fillId="2" borderId="10" xfId="0" applyNumberFormat="1" applyFont="1" applyFill="1" applyBorder="1"/>
    <xf numFmtId="0" fontId="1" fillId="2" borderId="9" xfId="0" applyFont="1" applyFill="1" applyBorder="1"/>
    <xf numFmtId="16" fontId="1" fillId="2" borderId="10" xfId="0" applyNumberFormat="1" applyFont="1" applyFill="1" applyBorder="1"/>
    <xf numFmtId="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3"/>
  <sheetViews>
    <sheetView tabSelected="1" topLeftCell="C1" workbookViewId="0">
      <selection activeCell="G7" sqref="G7"/>
    </sheetView>
  </sheetViews>
  <sheetFormatPr baseColWidth="10" defaultRowHeight="15" x14ac:dyDescent="0.25"/>
  <cols>
    <col min="5" max="5" width="26.140625" customWidth="1"/>
    <col min="6" max="6" width="22.85546875" bestFit="1" customWidth="1"/>
    <col min="7" max="7" width="19.5703125" customWidth="1"/>
    <col min="8" max="8" width="22.5703125" customWidth="1"/>
    <col min="9" max="9" width="22.140625" customWidth="1"/>
  </cols>
  <sheetData>
    <row r="1" spans="3:9" ht="18" x14ac:dyDescent="0.25">
      <c r="C1" s="1"/>
      <c r="D1" s="28" t="s">
        <v>10</v>
      </c>
      <c r="E1" s="28"/>
      <c r="F1" s="28"/>
      <c r="G1" s="28"/>
      <c r="H1" s="28"/>
      <c r="I1" s="28"/>
    </row>
    <row r="2" spans="3:9" ht="18" x14ac:dyDescent="0.25">
      <c r="C2" s="1"/>
      <c r="D2" s="28" t="s">
        <v>11</v>
      </c>
      <c r="E2" s="28"/>
      <c r="F2" s="28"/>
      <c r="G2" s="28"/>
      <c r="H2" s="28"/>
      <c r="I2" s="28"/>
    </row>
    <row r="3" spans="3:9" x14ac:dyDescent="0.25">
      <c r="C3" s="1"/>
      <c r="D3" s="2"/>
      <c r="E3" s="2"/>
      <c r="F3" s="2"/>
      <c r="G3" s="2"/>
      <c r="H3" s="2"/>
      <c r="I3" s="2"/>
    </row>
    <row r="4" spans="3:9" ht="15.75" thickBot="1" x14ac:dyDescent="0.3">
      <c r="C4" s="1"/>
      <c r="D4" s="2"/>
      <c r="E4" s="2"/>
      <c r="F4" s="2"/>
      <c r="G4" s="2"/>
      <c r="H4" s="2"/>
      <c r="I4" s="2"/>
    </row>
    <row r="5" spans="3:9" x14ac:dyDescent="0.25">
      <c r="D5" s="22" t="s">
        <v>4</v>
      </c>
      <c r="E5" s="24" t="s">
        <v>5</v>
      </c>
      <c r="F5" s="14" t="s">
        <v>0</v>
      </c>
      <c r="G5" s="15" t="s">
        <v>2</v>
      </c>
      <c r="H5" s="14" t="s">
        <v>3</v>
      </c>
      <c r="I5" s="26" t="s">
        <v>6</v>
      </c>
    </row>
    <row r="6" spans="3:9" ht="30.75" customHeight="1" thickBot="1" x14ac:dyDescent="0.3">
      <c r="D6" s="23"/>
      <c r="E6" s="25"/>
      <c r="F6" s="16" t="s">
        <v>1</v>
      </c>
      <c r="G6" s="17" t="s">
        <v>12</v>
      </c>
      <c r="H6" s="18">
        <v>44608</v>
      </c>
      <c r="I6" s="27"/>
    </row>
    <row r="7" spans="3:9" x14ac:dyDescent="0.25">
      <c r="D7" s="3">
        <v>11301</v>
      </c>
      <c r="E7" s="4">
        <v>1232085.68</v>
      </c>
      <c r="F7" s="4">
        <v>611242.68999999994</v>
      </c>
      <c r="G7" s="4">
        <v>0</v>
      </c>
      <c r="H7" s="4">
        <v>9427.01</v>
      </c>
      <c r="I7" s="4">
        <f t="shared" ref="I7:I17" si="0">E7-F7-H7-G7</f>
        <v>611415.98</v>
      </c>
    </row>
    <row r="8" spans="3:9" x14ac:dyDescent="0.25">
      <c r="D8" s="5">
        <v>11302</v>
      </c>
      <c r="E8" s="6">
        <v>1290864.92</v>
      </c>
      <c r="F8" s="6">
        <v>561260.54</v>
      </c>
      <c r="G8" s="6">
        <v>0</v>
      </c>
      <c r="H8" s="6">
        <v>0</v>
      </c>
      <c r="I8" s="6">
        <f t="shared" si="0"/>
        <v>729604.37999999989</v>
      </c>
    </row>
    <row r="9" spans="3:9" x14ac:dyDescent="0.25">
      <c r="D9" s="5">
        <v>11303</v>
      </c>
      <c r="E9" s="6">
        <v>1232085.68</v>
      </c>
      <c r="F9" s="6">
        <v>765184</v>
      </c>
      <c r="G9" s="6">
        <v>0</v>
      </c>
      <c r="H9" s="6">
        <v>0</v>
      </c>
      <c r="I9" s="6">
        <f t="shared" si="0"/>
        <v>466901.67999999993</v>
      </c>
    </row>
    <row r="10" spans="3:9" x14ac:dyDescent="0.25">
      <c r="D10" s="5">
        <v>13101</v>
      </c>
      <c r="E10" s="6">
        <v>683185.72</v>
      </c>
      <c r="F10" s="6">
        <v>412051.3</v>
      </c>
      <c r="G10" s="6">
        <v>0</v>
      </c>
      <c r="H10" s="6">
        <v>0</v>
      </c>
      <c r="I10" s="6">
        <f t="shared" si="0"/>
        <v>271134.42</v>
      </c>
    </row>
    <row r="11" spans="3:9" x14ac:dyDescent="0.25">
      <c r="D11" s="7">
        <v>17101</v>
      </c>
      <c r="E11" s="8">
        <v>188741</v>
      </c>
      <c r="F11" s="8">
        <v>80502.7</v>
      </c>
      <c r="G11" s="8">
        <v>160936.95999999999</v>
      </c>
      <c r="H11" s="8">
        <v>0</v>
      </c>
      <c r="I11" s="6">
        <f t="shared" si="0"/>
        <v>-52698.659999999989</v>
      </c>
    </row>
    <row r="12" spans="3:9" x14ac:dyDescent="0.25">
      <c r="D12" s="7">
        <v>11306</v>
      </c>
      <c r="E12" s="8">
        <v>0</v>
      </c>
      <c r="F12" s="8">
        <v>30502.84</v>
      </c>
      <c r="G12" s="8">
        <v>0</v>
      </c>
      <c r="H12" s="8">
        <v>3980.93</v>
      </c>
      <c r="I12" s="6">
        <f t="shared" si="0"/>
        <v>-34483.769999999997</v>
      </c>
    </row>
    <row r="13" spans="3:9" x14ac:dyDescent="0.25">
      <c r="D13" s="7">
        <v>13201</v>
      </c>
      <c r="E13" s="8">
        <v>0</v>
      </c>
      <c r="F13" s="8">
        <v>146414.69</v>
      </c>
      <c r="G13" s="8">
        <v>0</v>
      </c>
      <c r="H13" s="8">
        <v>768.49</v>
      </c>
      <c r="I13" s="6">
        <f t="shared" si="0"/>
        <v>-147183.18</v>
      </c>
    </row>
    <row r="14" spans="3:9" x14ac:dyDescent="0.25">
      <c r="D14" s="7">
        <v>13203</v>
      </c>
      <c r="E14" s="8">
        <v>0</v>
      </c>
      <c r="F14" s="8">
        <v>357159.06</v>
      </c>
      <c r="G14" s="8">
        <v>0</v>
      </c>
      <c r="H14" s="8">
        <v>1836.89</v>
      </c>
      <c r="I14" s="6">
        <f t="shared" si="0"/>
        <v>-358995.95</v>
      </c>
    </row>
    <row r="15" spans="3:9" x14ac:dyDescent="0.25">
      <c r="D15" s="7">
        <v>15401</v>
      </c>
      <c r="E15" s="8">
        <v>0</v>
      </c>
      <c r="F15" s="8">
        <v>132706.15</v>
      </c>
      <c r="G15" s="8">
        <v>0</v>
      </c>
      <c r="H15" s="8">
        <v>0</v>
      </c>
      <c r="I15" s="6">
        <f t="shared" si="0"/>
        <v>-132706.15</v>
      </c>
    </row>
    <row r="16" spans="3:9" x14ac:dyDescent="0.25">
      <c r="D16" s="7">
        <v>15901</v>
      </c>
      <c r="E16" s="8">
        <v>0</v>
      </c>
      <c r="F16" s="8">
        <v>452235.14</v>
      </c>
      <c r="G16" s="8">
        <v>0</v>
      </c>
      <c r="H16" s="8">
        <v>0</v>
      </c>
      <c r="I16" s="6">
        <f t="shared" si="0"/>
        <v>-452235.14</v>
      </c>
    </row>
    <row r="17" spans="4:9" x14ac:dyDescent="0.25">
      <c r="D17" s="7">
        <v>39801</v>
      </c>
      <c r="E17" s="8">
        <v>0</v>
      </c>
      <c r="F17" s="8">
        <v>111570.39</v>
      </c>
      <c r="G17" s="8">
        <v>0</v>
      </c>
      <c r="H17" s="8">
        <v>474.61</v>
      </c>
      <c r="I17" s="6">
        <f t="shared" si="0"/>
        <v>-112045</v>
      </c>
    </row>
    <row r="18" spans="4:9" x14ac:dyDescent="0.25">
      <c r="D18" s="5"/>
      <c r="E18" s="13">
        <f>SUM(E7:E17)</f>
        <v>4626962.9999999991</v>
      </c>
      <c r="F18" s="13">
        <f>SUM(F7:F17)</f>
        <v>3660829.5</v>
      </c>
      <c r="G18" s="13">
        <f t="shared" ref="G18:H18" si="1">SUM(G7:G17)</f>
        <v>160936.95999999999</v>
      </c>
      <c r="H18" s="13">
        <f t="shared" si="1"/>
        <v>16487.93</v>
      </c>
      <c r="I18" s="13">
        <f>SUM(I7:I17)</f>
        <v>788708.61</v>
      </c>
    </row>
    <row r="19" spans="4:9" x14ac:dyDescent="0.25">
      <c r="D19" s="21"/>
      <c r="E19" s="21"/>
      <c r="F19" s="19"/>
      <c r="G19" s="20"/>
      <c r="H19" s="20"/>
      <c r="I19" s="9"/>
    </row>
    <row r="20" spans="4:9" x14ac:dyDescent="0.25">
      <c r="D20" s="10"/>
      <c r="E20" s="10"/>
      <c r="F20" s="10"/>
      <c r="G20" s="10"/>
      <c r="H20" s="10"/>
      <c r="I20" s="10"/>
    </row>
    <row r="21" spans="4:9" x14ac:dyDescent="0.25">
      <c r="D21" s="10"/>
      <c r="E21" s="5" t="s">
        <v>7</v>
      </c>
      <c r="F21" s="6">
        <v>4616963</v>
      </c>
      <c r="G21" s="10"/>
      <c r="H21" s="9"/>
      <c r="I21" s="10"/>
    </row>
    <row r="22" spans="4:9" x14ac:dyDescent="0.25">
      <c r="D22" s="10"/>
      <c r="E22" s="5" t="s">
        <v>8</v>
      </c>
      <c r="F22" s="6">
        <f>F18+G18+H18</f>
        <v>3838254.39</v>
      </c>
      <c r="G22" s="10"/>
      <c r="H22" s="10"/>
      <c r="I22" s="10"/>
    </row>
    <row r="23" spans="4:9" x14ac:dyDescent="0.25">
      <c r="D23" s="10"/>
      <c r="E23" s="11" t="s">
        <v>9</v>
      </c>
      <c r="F23" s="12">
        <f>F21-F22</f>
        <v>778708.60999999987</v>
      </c>
      <c r="G23" s="10"/>
      <c r="H23" s="10"/>
      <c r="I23" s="10"/>
    </row>
  </sheetData>
  <mergeCells count="7">
    <mergeCell ref="D2:I2"/>
    <mergeCell ref="D1:I1"/>
    <mergeCell ref="F19:H19"/>
    <mergeCell ref="D19:E19"/>
    <mergeCell ref="D5:D6"/>
    <mergeCell ref="E5:E6"/>
    <mergeCell ref="I5:I6"/>
  </mergeCells>
  <pageMargins left="1.299212598425197" right="0.70866141732283472" top="1.9291338582677167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LIC. GLENDA</cp:lastModifiedBy>
  <cp:lastPrinted>2022-03-16T18:54:59Z</cp:lastPrinted>
  <dcterms:created xsi:type="dcterms:W3CDTF">2022-03-16T18:26:46Z</dcterms:created>
  <dcterms:modified xsi:type="dcterms:W3CDTF">2022-09-27T21:38:21Z</dcterms:modified>
</cp:coreProperties>
</file>